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imsu\OneDrive\Desktop\10052568\LPA\ด้าน 6\6_1\"/>
    </mc:Choice>
  </mc:AlternateContent>
  <xr:revisionPtr revIDLastSave="0" documentId="8_{2850BFA4-9063-4949-9120-1158C3B73E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PA ข้อ 1" sheetId="2" r:id="rId1"/>
    <sheet name="สำเนาของ LPA เบิกจ่าย" sheetId="3" state="hidden" r:id="rId2"/>
  </sheets>
  <calcPr calcId="181029"/>
</workbook>
</file>

<file path=xl/calcChain.xml><?xml version="1.0" encoding="utf-8"?>
<calcChain xmlns="http://schemas.openxmlformats.org/spreadsheetml/2006/main">
  <c r="D11" i="3" l="1"/>
  <c r="D14" i="3" s="1"/>
  <c r="H16" i="2"/>
  <c r="G16" i="2"/>
  <c r="G17" i="2" l="1"/>
  <c r="G20" i="2" s="1"/>
</calcChain>
</file>

<file path=xl/sharedStrings.xml><?xml version="1.0" encoding="utf-8"?>
<sst xmlns="http://schemas.openxmlformats.org/spreadsheetml/2006/main" count="53" uniqueCount="31">
  <si>
    <t>ลำดับ
ที่</t>
  </si>
  <si>
    <t>โครงการ</t>
  </si>
  <si>
    <t>จำนวนงบประมาณที่ได้ก่อหนี้
และต้องดำเนินการเบิกจ่าย
ในปีงบประมาณนั้น (บาท)</t>
  </si>
  <si>
    <t>จำนวนงบประมาณ
ที่เบิกจ่ายจริง</t>
  </si>
  <si>
    <t>ตัวอย่าง</t>
  </si>
  <si>
    <t>โครงการจัดซื้อเครื่องคอมพิวเตอร์</t>
  </si>
  <si>
    <t>โครงการปรับปรุงอาคารศูนย์พัฒนาเด็กเล็ก</t>
  </si>
  <si>
    <t>โครงการก่อสร้างสถานีสูบน้ำ</t>
  </si>
  <si>
    <t>รวมทั้งสิ้น</t>
  </si>
  <si>
    <t>(A)</t>
  </si>
  <si>
    <t>(B)</t>
  </si>
  <si>
    <t xml:space="preserve">                     สูตรการคำนวณ</t>
  </si>
  <si>
    <t xml:space="preserve">    สรุปผลคะแนน</t>
  </si>
  <si>
    <t xml:space="preserve">                </t>
  </si>
  <si>
    <t>แบบตรวจสอบการประเมินตัวชี้วัดหัวข้อ "การประหยัดงบประมาณขององค์กรปกครองส่วนท้องถิ่น กรณีการจัดซื้อจัดจ้างทุกวิธี
โดยมีเงินเหลือจ่ายจากการจัดซื้อจัดจ้าง เฉพาะค่าครุภัณฑ์ ที่ดิน และสิ่งก่อสร้าง"</t>
  </si>
  <si>
    <t>แหล่งงบประมาณ</t>
  </si>
  <si>
    <t>วิธีจัดซื้อ
จัดจ้าง</t>
  </si>
  <si>
    <t>จำนวน
งบประมาณ
(บาท)
(A)</t>
  </si>
  <si>
    <t>ปีงบประมาณ
รายจ่าย
ประจำปี</t>
  </si>
  <si>
    <t>ปีงบประมาณ
รายจ่าย
เพิ่มเติม</t>
  </si>
  <si>
    <t>ปีงบประมาณ
ที่ได้รับอนุมัติให้ใช้จ่ายเงินสะสม</t>
  </si>
  <si>
    <t>-</t>
  </si>
  <si>
    <t>เฉพาะเจาะจง</t>
  </si>
  <si>
    <t>คัดเลือก</t>
  </si>
  <si>
    <t>ประกวดราคาอิเล็กทอนิกส์</t>
  </si>
  <si>
    <t xml:space="preserve">  รวมจำนวนเงิน (บาท)</t>
  </si>
  <si>
    <t xml:space="preserve">    สูตรการคำนวณ</t>
  </si>
  <si>
    <t>ป็นเพียงตัวอย่างเท่านั้น หน่วยงานสามารถดาวน์โหลดไปดำเนินการได้เลยค่ะ</t>
  </si>
  <si>
    <t>แบบตรวจสอบการประเมินตัวชี้วัดหัวข้อ "การใช้จ่ายงบประมาณรายจ่ายค่าครุภัณฑ์ ที่ดิน และสิ่งก่อสร้าง
พิจารณาจากการเบิกจ่ายงบประมาณ พ.ศ. 2566"</t>
  </si>
  <si>
    <t>จำนวนเงิน
ที่ได้ก่อหนี้ผูกพันภายในปีงบประมาณ 2567 (บาท)
(B)</t>
  </si>
  <si>
    <t>ครั้งที่ 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</si>
</sst>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3">
    <font>
      <sz val="11"/>
      <color theme="1"/>
      <name val="Tahoma"/>
      <scheme val="minor"/>
    </font>
    <font>
      <b/>
      <sz val="16"/>
      <color theme="1"/>
      <name val="Sarabun"/>
    </font>
    <font>
      <sz val="16"/>
      <color theme="1"/>
      <name val="Sarabun"/>
    </font>
    <font>
      <sz val="11"/>
      <name val="Tahoma"/>
      <family val="2"/>
    </font>
    <font>
      <i/>
      <sz val="14"/>
      <color theme="1"/>
      <name val="Sarabun"/>
    </font>
    <font>
      <i/>
      <sz val="16"/>
      <color theme="1"/>
      <name val="Sarabun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1"/>
      <name val="TH Sarabun New"/>
      <family val="2"/>
    </font>
    <font>
      <i/>
      <sz val="14"/>
      <color theme="1"/>
      <name val="TH Sarabun New"/>
      <family val="2"/>
    </font>
    <font>
      <i/>
      <sz val="16"/>
      <color theme="1"/>
      <name val="TH Sarabun New"/>
      <family val="2"/>
    </font>
    <font>
      <b/>
      <sz val="1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0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3" xfId="0" applyFont="1" applyBorder="1"/>
    <xf numFmtId="0" fontId="10" fillId="0" borderId="3" xfId="0" applyFont="1" applyBorder="1" applyAlignment="1">
      <alignment horizontal="left" vertical="center"/>
    </xf>
    <xf numFmtId="17" fontId="11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2" xfId="0" applyFont="1" applyBorder="1"/>
    <xf numFmtId="0" fontId="6" fillId="2" borderId="11" xfId="0" applyFont="1" applyFill="1" applyBorder="1" applyAlignment="1">
      <alignment horizontal="center"/>
    </xf>
    <xf numFmtId="0" fontId="9" fillId="0" borderId="12" xfId="0" applyFont="1" applyBorder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9" fillId="0" borderId="13" xfId="0" applyFont="1" applyBorder="1"/>
    <xf numFmtId="0" fontId="1" fillId="0" borderId="4" xfId="0" applyFont="1" applyBorder="1" applyAlignment="1">
      <alignment horizontal="left" vertic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8" xfId="0" applyFont="1" applyBorder="1"/>
    <xf numFmtId="0" fontId="3" fillId="0" borderId="2" xfId="0" applyFont="1" applyBorder="1"/>
    <xf numFmtId="0" fontId="1" fillId="2" borderId="11" xfId="0" applyFont="1" applyFill="1" applyBorder="1" applyAlignment="1">
      <alignment horizontal="center"/>
    </xf>
    <xf numFmtId="0" fontId="3" fillId="0" borderId="12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2133600</xdr:colOff>
      <xdr:row>16</xdr:row>
      <xdr:rowOff>85725</xdr:rowOff>
    </xdr:from>
    <xdr:ext cx="2200275" cy="58102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6048375" y="5667375"/>
          <a:ext cx="2200275" cy="581025"/>
          <a:chOff x="4245863" y="3489488"/>
          <a:chExt cx="2200275" cy="581025"/>
        </a:xfrm>
      </xdr:grpSpPr>
      <xdr:grpSp>
        <xdr:nvGrpSpPr>
          <xdr:cNvPr id="9" name="Shape 9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4245863" y="3489488"/>
            <a:ext cx="2200275" cy="581025"/>
            <a:chOff x="2889" y="13859"/>
            <a:chExt cx="2489" cy="753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889" y="13859"/>
              <a:ext cx="2475" cy="7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2889" y="13859"/>
              <a:ext cx="2489" cy="75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u="none" strike="noStrike">
                  <a:solidFill>
                    <a:srgbClr val="000000"/>
                  </a:solidFill>
                  <a:latin typeface="TH Sarabun New" panose="020B0500040200020003" pitchFamily="34" charset="-34"/>
                  <a:ea typeface="Calibri"/>
                  <a:cs typeface="TH Sarabun New" panose="020B0500040200020003" pitchFamily="34" charset="-34"/>
                  <a:sym typeface="Calibri"/>
                </a:rPr>
                <a:t>A – B</a:t>
              </a:r>
              <a:endParaRPr sz="1400">
                <a:latin typeface="TH Sarabun New" panose="020B0500040200020003" pitchFamily="34" charset="-34"/>
                <a:cs typeface="TH Sarabun New" panose="020B0500040200020003" pitchFamily="34" charset="-34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u="none" strike="noStrike">
                  <a:solidFill>
                    <a:srgbClr val="000000"/>
                  </a:solidFill>
                  <a:latin typeface="TH Sarabun New" panose="020B0500040200020003" pitchFamily="34" charset="-34"/>
                  <a:ea typeface="Calibri"/>
                  <a:cs typeface="TH Sarabun New" panose="020B0500040200020003" pitchFamily="34" charset="-34"/>
                  <a:sym typeface="Calibri"/>
                </a:rPr>
                <a:t>   A</a:t>
              </a:r>
              <a:endParaRPr sz="1400">
                <a:latin typeface="TH Sarabun New" panose="020B0500040200020003" pitchFamily="34" charset="-34"/>
                <a:cs typeface="TH Sarabun New" panose="020B0500040200020003" pitchFamily="34" charset="-34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H Sarabun New" panose="020B0500040200020003" pitchFamily="34" charset="-34"/>
                <a:ea typeface="Times New Roman"/>
                <a:cs typeface="TH Sarabun New" panose="020B0500040200020003" pitchFamily="34" charset="-34"/>
                <a:sym typeface="Times New Roma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H Sarabun New" panose="020B0500040200020003" pitchFamily="34" charset="-34"/>
                <a:ea typeface="Times New Roman"/>
                <a:cs typeface="TH Sarabun New" panose="020B0500040200020003" pitchFamily="34" charset="-34"/>
                <a:sym typeface="Times New Roman"/>
              </a:endParaRPr>
            </a:p>
          </xdr:txBody>
        </xdr:sp>
        <xdr:cxnSp macro="">
          <xdr:nvCxnSpPr>
            <xdr:cNvPr id="11" name="Shape 11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CxnSpPr/>
          </xdr:nvCxnSpPr>
          <xdr:spPr>
            <a:xfrm>
              <a:off x="2977" y="14232"/>
              <a:ext cx="88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12" name="Shape 12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>
            <a:xfrm>
              <a:off x="3890" y="13937"/>
              <a:ext cx="1380" cy="64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2200" b="0" i="0" u="none" strike="noStrike">
                  <a:solidFill>
                    <a:srgbClr val="000000"/>
                  </a:solidFill>
                  <a:latin typeface="TH Sarabun New" panose="020B0500040200020003" pitchFamily="34" charset="-34"/>
                  <a:ea typeface="Sarabun"/>
                  <a:cs typeface="TH Sarabun New" panose="020B0500040200020003" pitchFamily="34" charset="-34"/>
                  <a:sym typeface="Sarabun"/>
                </a:rPr>
                <a:t>X </a:t>
              </a:r>
              <a:r>
                <a:rPr lang="en-US" sz="2200" b="0" i="0" u="none" strike="noStrike">
                  <a:solidFill>
                    <a:srgbClr val="000000"/>
                  </a:solidFill>
                  <a:latin typeface="TH Sarabun New" panose="020B0500040200020003" pitchFamily="34" charset="-34"/>
                  <a:ea typeface="Calibri"/>
                  <a:cs typeface="TH Sarabun New" panose="020B0500040200020003" pitchFamily="34" charset="-34"/>
                  <a:sym typeface="Calibri"/>
                </a:rPr>
                <a:t>100 =</a:t>
              </a:r>
              <a:endParaRPr sz="2200" b="0" i="0" u="none" strike="noStrike">
                <a:solidFill>
                  <a:srgbClr val="000000"/>
                </a:solidFill>
                <a:latin typeface="TH Sarabun New" panose="020B0500040200020003" pitchFamily="34" charset="-34"/>
                <a:ea typeface="Sarabun"/>
                <a:cs typeface="TH Sarabun New" panose="020B0500040200020003" pitchFamily="34" charset="-34"/>
                <a:sym typeface="Sarabu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2200" b="0" i="0" u="none" strike="noStrike">
                <a:solidFill>
                  <a:srgbClr val="000000"/>
                </a:solidFill>
                <a:latin typeface="TH Sarabun New" panose="020B0500040200020003" pitchFamily="34" charset="-34"/>
                <a:ea typeface="Sarabun"/>
                <a:cs typeface="TH Sarabun New" panose="020B0500040200020003" pitchFamily="34" charset="-34"/>
                <a:sym typeface="Sarabun"/>
              </a:endParaRPr>
            </a:p>
          </xdr:txBody>
        </xdr:sp>
      </xdr:grpSp>
    </xdr:grpSp>
    <xdr:clientData fLocksWithSheet="0"/>
  </xdr:oneCellAnchor>
  <xdr:oneCellAnchor>
    <xdr:from>
      <xdr:col>4</xdr:col>
      <xdr:colOff>1866900</xdr:colOff>
      <xdr:row>20</xdr:row>
      <xdr:rowOff>228600</xdr:rowOff>
    </xdr:from>
    <xdr:ext cx="3295650" cy="96202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781675" y="6838950"/>
          <a:ext cx="3295650" cy="962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ลงนาม                                  ผู้รับรองข้อมูล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      </a:t>
          </a:r>
          <a:r>
            <a:rPr lang="th-TH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    </a:t>
          </a:r>
          <a:r>
            <a:rPr lang="en-US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( </a:t>
          </a:r>
          <a:r>
            <a:rPr lang="th-TH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นายไพโรจน์</a:t>
          </a:r>
          <a:r>
            <a:rPr lang="th-TH" sz="1600" b="1" baseline="0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ภูศรี</a:t>
          </a:r>
          <a:r>
            <a:rPr lang="en-US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 )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ตำแหน่ง  นายกองค์ก</a:t>
          </a:r>
          <a:r>
            <a:rPr lang="th-TH" sz="1600" b="1">
              <a:solidFill>
                <a:srgbClr val="000000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ารบริหารส่วนตำบลหัวทุ่ง</a:t>
          </a:r>
          <a:endParaRPr sz="1600" b="1">
            <a:solidFill>
              <a:srgbClr val="000000"/>
            </a:solidFill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2590800</xdr:colOff>
      <xdr:row>10</xdr:row>
      <xdr:rowOff>76200</xdr:rowOff>
    </xdr:from>
    <xdr:ext cx="3000375" cy="7239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429000" y="3467100"/>
          <a:ext cx="3000375" cy="723900"/>
          <a:chOff x="3845813" y="3418050"/>
          <a:chExt cx="3000375" cy="72390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3845813" y="3418050"/>
            <a:ext cx="3000375" cy="723900"/>
            <a:chOff x="2977" y="13836"/>
            <a:chExt cx="2523" cy="916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2977" y="13836"/>
              <a:ext cx="2500" cy="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3011" y="13836"/>
              <a:ext cx="2489" cy="91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 B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8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   A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>
            <a:xfrm>
              <a:off x="2977" y="14232"/>
              <a:ext cx="88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:ln>
          </xdr:spPr>
        </xdr:cxn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3890" y="13937"/>
              <a:ext cx="1380" cy="64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2200" b="0" i="0" u="none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X </a:t>
              </a:r>
              <a:r>
                <a:rPr lang="en-US" sz="2200" b="0" i="0" u="none" strike="noStrike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100 =</a:t>
              </a:r>
              <a:endParaRPr sz="2200" b="0" i="0" u="none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2200" b="0" i="0" u="none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</xdr:grpSp>
    </xdr:grpSp>
    <xdr:clientData fLocksWithSheet="0"/>
  </xdr:oneCellAnchor>
  <xdr:oneCellAnchor>
    <xdr:from>
      <xdr:col>2</xdr:col>
      <xdr:colOff>942975</xdr:colOff>
      <xdr:row>14</xdr:row>
      <xdr:rowOff>209550</xdr:rowOff>
    </xdr:from>
    <xdr:ext cx="3733800" cy="9620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483863" y="3303750"/>
          <a:ext cx="3724275" cy="952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ลงนาม                                  ผู้รับรองข้อมูล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        (                                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000000"/>
              </a:solidFill>
              <a:latin typeface="Sarabun"/>
              <a:ea typeface="Sarabun"/>
              <a:cs typeface="Sarabun"/>
              <a:sym typeface="Sarabun"/>
            </a:rPr>
            <a:t> ตำแหน่ง นายกองค์กรปกครองส่วนท้องถิ่น</a:t>
          </a:r>
          <a:endParaRPr sz="1600" b="1">
            <a:solidFill>
              <a:srgbClr val="000000"/>
            </a:solidFill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abSelected="1" topLeftCell="A19" workbookViewId="0">
      <selection activeCell="I22" sqref="I22"/>
    </sheetView>
  </sheetViews>
  <sheetFormatPr defaultColWidth="12.625" defaultRowHeight="15" customHeight="1"/>
  <cols>
    <col min="1" max="1" width="11" style="13" customWidth="1"/>
    <col min="2" max="3" width="12.25" style="13" customWidth="1"/>
    <col min="4" max="4" width="15.875" style="13" customWidth="1"/>
    <col min="5" max="5" width="37.75" style="13" customWidth="1"/>
    <col min="6" max="6" width="21.125" style="13" customWidth="1"/>
    <col min="7" max="7" width="17.25" style="13" customWidth="1"/>
    <col min="8" max="8" width="17.5" style="13" customWidth="1"/>
    <col min="9" max="26" width="9.125" style="13" customWidth="1"/>
    <col min="27" max="16384" width="12.625" style="13"/>
  </cols>
  <sheetData>
    <row r="1" spans="1:26" ht="50.25" customHeight="1">
      <c r="A1" s="39" t="s">
        <v>14</v>
      </c>
      <c r="B1" s="40"/>
      <c r="C1" s="40"/>
      <c r="D1" s="40"/>
      <c r="E1" s="40"/>
      <c r="F1" s="40"/>
      <c r="G1" s="40"/>
      <c r="H1" s="40"/>
      <c r="I1" s="14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40.5" customHeight="1">
      <c r="A2" s="41" t="s">
        <v>0</v>
      </c>
      <c r="B2" s="43" t="s">
        <v>15</v>
      </c>
      <c r="C2" s="45"/>
      <c r="D2" s="38"/>
      <c r="E2" s="42" t="s">
        <v>1</v>
      </c>
      <c r="F2" s="41" t="s">
        <v>16</v>
      </c>
      <c r="G2" s="41" t="s">
        <v>17</v>
      </c>
      <c r="H2" s="41" t="s">
        <v>29</v>
      </c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85.5" customHeight="1">
      <c r="A3" s="36"/>
      <c r="B3" s="23" t="s">
        <v>18</v>
      </c>
      <c r="C3" s="23" t="s">
        <v>19</v>
      </c>
      <c r="D3" s="23" t="s">
        <v>20</v>
      </c>
      <c r="E3" s="36"/>
      <c r="F3" s="36"/>
      <c r="G3" s="36"/>
      <c r="H3" s="36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20.25" customHeight="1">
      <c r="A4" s="16"/>
      <c r="B4" s="24">
        <v>2566</v>
      </c>
      <c r="C4" s="25" t="s">
        <v>21</v>
      </c>
      <c r="D4" s="26"/>
      <c r="E4" s="18" t="s">
        <v>5</v>
      </c>
      <c r="F4" s="27" t="s">
        <v>22</v>
      </c>
      <c r="G4" s="17">
        <v>260000</v>
      </c>
      <c r="H4" s="17">
        <v>250000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20.25" customHeight="1">
      <c r="A5" s="16"/>
      <c r="B5" s="25" t="s">
        <v>21</v>
      </c>
      <c r="C5" s="24">
        <v>2567</v>
      </c>
      <c r="D5" s="26"/>
      <c r="E5" s="18" t="s">
        <v>6</v>
      </c>
      <c r="F5" s="27" t="s">
        <v>23</v>
      </c>
      <c r="G5" s="17"/>
      <c r="H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0.25" customHeight="1">
      <c r="A6" s="16"/>
      <c r="B6" s="25" t="s">
        <v>21</v>
      </c>
      <c r="C6" s="25" t="s">
        <v>21</v>
      </c>
      <c r="D6" s="28" t="s">
        <v>30</v>
      </c>
      <c r="E6" s="18" t="s">
        <v>7</v>
      </c>
      <c r="F6" s="18" t="s">
        <v>24</v>
      </c>
      <c r="G6" s="17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0.25" customHeight="1">
      <c r="A7" s="16"/>
      <c r="B7" s="24"/>
      <c r="C7" s="24"/>
      <c r="D7" s="28"/>
      <c r="E7" s="18"/>
      <c r="F7" s="18"/>
      <c r="G7" s="17"/>
      <c r="H7" s="1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20.25" customHeight="1">
      <c r="A8" s="19"/>
      <c r="B8" s="19"/>
      <c r="C8" s="19"/>
      <c r="D8" s="19"/>
      <c r="E8" s="19"/>
      <c r="F8" s="19"/>
      <c r="G8" s="19"/>
      <c r="H8" s="19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20.25" customHeight="1">
      <c r="A9" s="19"/>
      <c r="B9" s="19"/>
      <c r="C9" s="19"/>
      <c r="D9" s="19"/>
      <c r="E9" s="19"/>
      <c r="F9" s="19"/>
      <c r="G9" s="19"/>
      <c r="H9" s="19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20.25" customHeight="1">
      <c r="A10" s="16"/>
      <c r="B10" s="25" t="s">
        <v>21</v>
      </c>
      <c r="C10" s="24">
        <v>2567</v>
      </c>
      <c r="D10" s="26"/>
      <c r="E10" s="18" t="s">
        <v>6</v>
      </c>
      <c r="F10" s="27" t="s">
        <v>23</v>
      </c>
      <c r="G10" s="17"/>
      <c r="H10" s="17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0.25" customHeight="1">
      <c r="A11" s="16"/>
      <c r="B11" s="25" t="s">
        <v>21</v>
      </c>
      <c r="C11" s="25" t="s">
        <v>21</v>
      </c>
      <c r="D11" s="28" t="s">
        <v>30</v>
      </c>
      <c r="E11" s="18" t="s">
        <v>7</v>
      </c>
      <c r="F11" s="18" t="s">
        <v>24</v>
      </c>
      <c r="G11" s="17"/>
      <c r="H11" s="17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20.25" customHeight="1">
      <c r="A12" s="16"/>
      <c r="B12" s="24"/>
      <c r="C12" s="24"/>
      <c r="D12" s="28"/>
      <c r="E12" s="18"/>
      <c r="F12" s="18"/>
      <c r="G12" s="17"/>
      <c r="H12" s="1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20.25" customHeight="1">
      <c r="A13" s="19"/>
      <c r="B13" s="19"/>
      <c r="C13" s="19"/>
      <c r="D13" s="19"/>
      <c r="E13" s="19"/>
      <c r="F13" s="19"/>
      <c r="G13" s="19"/>
      <c r="H13" s="1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20.25" customHeight="1">
      <c r="A14" s="19"/>
      <c r="B14" s="19"/>
      <c r="C14" s="19"/>
      <c r="D14" s="19"/>
      <c r="E14" s="19"/>
      <c r="F14" s="19"/>
      <c r="G14" s="19"/>
      <c r="H14" s="19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0.25" customHeight="1">
      <c r="A15" s="15"/>
      <c r="B15" s="15"/>
      <c r="C15" s="15"/>
      <c r="D15" s="15"/>
      <c r="E15" s="15"/>
      <c r="F15" s="15"/>
      <c r="G15" s="20" t="s">
        <v>9</v>
      </c>
      <c r="H15" s="20" t="s">
        <v>10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20.25" customHeight="1">
      <c r="A16" s="21"/>
      <c r="B16" s="21"/>
      <c r="C16" s="21"/>
      <c r="D16" s="21"/>
      <c r="E16" s="43" t="s">
        <v>25</v>
      </c>
      <c r="F16" s="38"/>
      <c r="G16" s="29">
        <f t="shared" ref="G16:H16" si="0">SUM(G4:G14)</f>
        <v>260000</v>
      </c>
      <c r="H16" s="29">
        <f t="shared" si="0"/>
        <v>250000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20.25" customHeight="1">
      <c r="A17" s="21"/>
      <c r="B17" s="21"/>
      <c r="C17" s="21"/>
      <c r="D17" s="21"/>
      <c r="E17" s="30" t="s">
        <v>26</v>
      </c>
      <c r="F17" s="31"/>
      <c r="G17" s="44">
        <f>((G16-H16)/G16)*100</f>
        <v>3.8461538461538463</v>
      </c>
      <c r="H17" s="31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0.25" customHeight="1">
      <c r="A18" s="15"/>
      <c r="B18" s="15"/>
      <c r="C18" s="15"/>
      <c r="D18" s="15"/>
      <c r="E18" s="32"/>
      <c r="F18" s="33"/>
      <c r="G18" s="32"/>
      <c r="H18" s="33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20.25" customHeight="1">
      <c r="A19" s="15"/>
      <c r="B19" s="15"/>
      <c r="C19" s="15"/>
      <c r="D19" s="15"/>
      <c r="E19" s="34"/>
      <c r="F19" s="35"/>
      <c r="G19" s="34"/>
      <c r="H19" s="3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0.25" customHeight="1">
      <c r="A20" s="15"/>
      <c r="B20" s="15"/>
      <c r="C20" s="15"/>
      <c r="D20" s="15"/>
      <c r="E20" s="37" t="s">
        <v>12</v>
      </c>
      <c r="F20" s="38"/>
      <c r="G20" s="37">
        <f>IF(G17&gt;=5,5,IF(G17&gt;=4,4,IF(G17&gt;=3,3,IF(G17&gt;=2,2,IF(G17&gt;=1,1,IF(G17&lt;1,0))))))</f>
        <v>3</v>
      </c>
      <c r="H20" s="61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0.25" customHeight="1">
      <c r="A21" s="15"/>
      <c r="B21" s="15"/>
      <c r="C21" s="15"/>
      <c r="D21" s="15"/>
      <c r="E21" s="22" t="s">
        <v>13</v>
      </c>
      <c r="F21" s="22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0.25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20.25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20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20.2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20.2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20.25" customHeight="1">
      <c r="A27" s="15"/>
      <c r="B27" s="15" t="s">
        <v>27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20.2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20.25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20.2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0.2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20.2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20.2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20.2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20.2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20.2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20.2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20.2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20.2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20.2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20.2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20.2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20.2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20.2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20.2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20.2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20.2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20.2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20.2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20.2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20.2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20.2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20.2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20.2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20.2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20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20.2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20.2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20.25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20.25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20.2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20.25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20.25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20.25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20.25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20.2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20.25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20.25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20.25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20.25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20.2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20.25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20.25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20.25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20.2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20.2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20.2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20.2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20.2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20.25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20.25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20.25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20.25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20.25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20.25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20.25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20.25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20.25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20.25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20.25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20.25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20.25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20.25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20.25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20.25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20.25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20.25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20.25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20.25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20.25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20.25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20.25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20.25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20.25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20.25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20.25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20.25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20.25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20.25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20.25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20.25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20.25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20.25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20.25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20.25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20.25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20.25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20.25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20.25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20.2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20.25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20.25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20.25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20.25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20.25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20.25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20.25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20.25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20.25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20.25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20.25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20.25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20.25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20.25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20.25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20.25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20.25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20.25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20.25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20.25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20.25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20.25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20.25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20.25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20.25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20.25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20.25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20.25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20.25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20.25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20.25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20.25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20.25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20.25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20.25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20.25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20.25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20.25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20.25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20.25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20.25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20.25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20.25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20.25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20.25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20.25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20.25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20.25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20.25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20.25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20.25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20.25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20.25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20.25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20.25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20.25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20.25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20.25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20.25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20.25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20.25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20.25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20.25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20.25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20.25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20.25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20.25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20.25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20.25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20.25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20.25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20.25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20.25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20.25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20.25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20.25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20.25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20.25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20.25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20.25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20.25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20.25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20.25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20.25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20.25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20.25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20.25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20.25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20.25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20.25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20.25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20.25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20.25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20.25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20.25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20.25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20.25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20.25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20.25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20.25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20.25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20.25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20.25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20.25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20.25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20.25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20.25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20.25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20.25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20.25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20.25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20.25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20.25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20.25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20.25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20.25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20.25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20.25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20.25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20.25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20.25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20.25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20.25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20.25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20.25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20.25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20.25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20.25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20.25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20.25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20.25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20.25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20.25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20.25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20.25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20.25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20.25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20.25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20.25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20.25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20.25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20.25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20.25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20.25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20.25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20.25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20.25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20.25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20.25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20.25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20.25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20.25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20.25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20.25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20.25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20.25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20.25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20.25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20.25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20.25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20.25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20.25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20.25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20.25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20.25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20.25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20.25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20.25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20.25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20.25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20.25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20.25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20.25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20.25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20.25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20.25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20.25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20.25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20.25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20.25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20.25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20.25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20.25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20.25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20.25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20.25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20.25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20.25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20.25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20.25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20.25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20.25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20.25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20.25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20.25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20.25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20.25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20.25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20.25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20.25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20.25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20.25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20.25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20.25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20.25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20.25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20.25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20.25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20.25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20.25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20.25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20.25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20.25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20.25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20.25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20.25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20.25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20.25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20.25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20.25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20.25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20.25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20.25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20.25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20.25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20.25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20.25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20.25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20.25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20.25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20.25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20.25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20.25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20.25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20.25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20.25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20.25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20.25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20.25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20.25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20.25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20.25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20.25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20.25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20.25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20.25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20.25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20.25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20.25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20.25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20.25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20.25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20.25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20.25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20.25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20.25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20.25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20.25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20.25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20.25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20.25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20.25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20.25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20.25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20.25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20.25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20.25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20.25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20.25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20.25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20.25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20.25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20.25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20.25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20.25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20.25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20.25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20.25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20.25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20.25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20.25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20.25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20.25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20.25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20.25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20.25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20.25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20.25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20.25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20.25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20.25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20.25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20.25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20.25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20.25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20.25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20.25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20.25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20.25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20.25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20.25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20.25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20.25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20.25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20.25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20.25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20.25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20.25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20.25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20.25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20.25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20.25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20.25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20.25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20.25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20.25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20.25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20.25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20.25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20.25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20.25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20.25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20.25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20.25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20.25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20.25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20.25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20.25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20.25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20.25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20.25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20.25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20.25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20.25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20.25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20.25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20.25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20.25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20.25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20.25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20.25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20.25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20.25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20.25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20.25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20.25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20.25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20.25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20.25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20.25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20.25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20.25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20.25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20.25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20.25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20.25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20.25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20.25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20.25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20.25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20.25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20.25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20.25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20.25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20.25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20.25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20.25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20.25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20.25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20.25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20.25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20.25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20.25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20.25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20.25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20.25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20.25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20.25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20.25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20.25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20.25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20.25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20.25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20.25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20.25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20.25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20.25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20.25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20.25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20.25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20.25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20.25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20.25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20.25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20.25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20.25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20.25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20.25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20.25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20.25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20.25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20.25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20.25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20.25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20.25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20.25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20.25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20.25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20.25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20.25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20.25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20.25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20.25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20.25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20.25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20.25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20.25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20.25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20.25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20.25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20.25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20.25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20.25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20.25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20.25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20.25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20.25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20.25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20.25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20.25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20.25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20.25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20.25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20.25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20.25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20.25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20.25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20.25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20.25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20.25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20.25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20.25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20.25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20.25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20.25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20.25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20.25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20.25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20.25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20.25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20.25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20.25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20.25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20.25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20.25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20.25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20.25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20.25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20.25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20.25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20.25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20.25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20.25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20.25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20.25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20.25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20.25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20.25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20.25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20.25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20.25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20.25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20.25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20.25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20.25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20.25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20.25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20.25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20.25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20.25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20.25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20.25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20.25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20.25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20.25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20.25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20.25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20.25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20.25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20.25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20.25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20.25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20.25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20.25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20.25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20.25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20.25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20.25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20.25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20.25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20.25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20.25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20.25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20.25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20.25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20.25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20.25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20.25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20.25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20.25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20.25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20.25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20.25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20.25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20.25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20.25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20.25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20.25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20.25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20.25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20.25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20.25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20.25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20.25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20.25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20.25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20.25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20.25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20.25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20.25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20.25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20.25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20.25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20.25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20.25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20.25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20.25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20.25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20.25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20.25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20.25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20.25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20.25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20.25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20.25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20.25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20.25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20.25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20.25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20.25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20.25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20.25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20.25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20.25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20.25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20.25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20.25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20.25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20.25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20.25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20.25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20.25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20.25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20.25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20.25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20.25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20.25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20.25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20.25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20.25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20.25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20.25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20.25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20.25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20.25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20.25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20.25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20.25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20.25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20.25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20.25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20.25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20.25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20.25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20.25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20.25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20.25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20.25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20.25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20.25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20.25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20.25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20.25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20.25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20.25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20.25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20.25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20.25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20.25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20.25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20.25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20.25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20.25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20.25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20.25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20.25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20.25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20.25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20.25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20.25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20.25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20.25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20.25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20.25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20.25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20.25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20.25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20.25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20.25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20.25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20.25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20.25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20.25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20.25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20.25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20.25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20.25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20.25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20.25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20.25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20.25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20.25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20.25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20.25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20.25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20.25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20.25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20.25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20.25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20.25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20.25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20.25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20.25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20.25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20.25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20.25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20.25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20.25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20.25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20.25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20.25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20.25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20.25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20.25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20.25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20.25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20.25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20.25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20.25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20.25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20.25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20.25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20.25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20.25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20.25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20.25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20.25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20.25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20.25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20.25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20.25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20.25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20.25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20.25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20.25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20.25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20.25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20.25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20.25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20.25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20.25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20.25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20.25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20.25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20.25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20.25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20.25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20.25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20.25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20.25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20.25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20.25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20.25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20.25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20.25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20.25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20.25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20.25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20.25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20.25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20.25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20.25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20.25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20.25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20.25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20.25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20.25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20.25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20.25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20.25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20.25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20.25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20.25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20.25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20.25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20.25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20.25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20.25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20.25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20.25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20.25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20.25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20.25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20.25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20.25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20.25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20.25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20.25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20.25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20.25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20.25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20.25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20.25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20.25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20.25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20.25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20.25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20.25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20.25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20.25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20.25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20.25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20.25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20.25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20.25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20.25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20.25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20.25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20.25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20.25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20.25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20.25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20.25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20.25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20.25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20.25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20.25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20.25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20.25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20.25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20.25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20.25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20.25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20.25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20.25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20.25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20.25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20.25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20.25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20.25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20.25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20.25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20.25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20.25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20.25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20.25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20.25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20.25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20.25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20.25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20.25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20.25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20.25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20.25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20.25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20.25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20.25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20.25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20.25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20.25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20.25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20.25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20.25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20.25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20.25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20.25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20.25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20.25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20.25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20.25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20.25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20.25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20.25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20.25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20.25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20.25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20.25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20.25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20.25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20.25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20.25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20.25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20.25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20.25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20.25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20.25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20.25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20.25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20.25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20.25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20.25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20.25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20.25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20.25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20.25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20.25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20.25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20.25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20.25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20.25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20.25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20.25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20.25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20.25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20.25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20.25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20.25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20.25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20.25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20.25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20.25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20.25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20.25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20.25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20.25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20.25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20.25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20.25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20.25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20.25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20.25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20.25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20.25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20.25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20.25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20.25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20.25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20.25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20.25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20.25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20.25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20.25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20.25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20.25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20.25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20.25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20.25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20.25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20.25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20.25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20.25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20.25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20.25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20.25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20.25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20.25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20.25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20.25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20.25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20.25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ht="20.25" customHeight="1">
      <c r="A1001" s="15"/>
      <c r="B1001" s="15"/>
      <c r="C1001" s="15"/>
      <c r="D1001" s="15"/>
      <c r="E1001" s="15"/>
      <c r="F1001" s="15"/>
      <c r="G1001" s="15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ht="20.25" customHeight="1">
      <c r="A1002" s="15"/>
      <c r="B1002" s="15"/>
      <c r="C1002" s="15"/>
      <c r="D1002" s="15"/>
      <c r="E1002" s="15"/>
      <c r="F1002" s="15"/>
      <c r="G1002" s="15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ht="20.25" customHeight="1">
      <c r="A1003" s="15"/>
      <c r="B1003" s="15"/>
      <c r="C1003" s="15"/>
      <c r="D1003" s="15"/>
      <c r="E1003" s="15"/>
      <c r="F1003" s="15"/>
      <c r="G1003" s="15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ht="20.25" customHeight="1">
      <c r="A1004" s="15"/>
      <c r="B1004" s="15"/>
      <c r="C1004" s="15"/>
      <c r="D1004" s="15"/>
      <c r="E1004" s="15"/>
      <c r="F1004" s="15"/>
      <c r="G1004" s="15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ht="20.25" customHeight="1">
      <c r="A1005" s="15"/>
      <c r="B1005" s="15"/>
      <c r="C1005" s="15"/>
      <c r="D1005" s="15"/>
      <c r="E1005" s="15"/>
      <c r="F1005" s="15"/>
      <c r="G1005" s="15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</sheetData>
  <mergeCells count="12">
    <mergeCell ref="A1:H1"/>
    <mergeCell ref="A2:A3"/>
    <mergeCell ref="B2:D2"/>
    <mergeCell ref="E2:E3"/>
    <mergeCell ref="F2:F3"/>
    <mergeCell ref="G2:G3"/>
    <mergeCell ref="H2:H3"/>
    <mergeCell ref="E16:F16"/>
    <mergeCell ref="E17:F19"/>
    <mergeCell ref="G17:H19"/>
    <mergeCell ref="E20:F20"/>
    <mergeCell ref="G20:H20"/>
  </mergeCells>
  <pageMargins left="0.28000000000000003" right="0.2" top="0.35" bottom="0.13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2.625" defaultRowHeight="15" customHeight="1"/>
  <cols>
    <col min="1" max="1" width="11" customWidth="1"/>
    <col min="2" max="2" width="46.25" customWidth="1"/>
    <col min="3" max="3" width="35" customWidth="1"/>
    <col min="4" max="4" width="33" customWidth="1"/>
    <col min="5" max="26" width="9.125" customWidth="1"/>
  </cols>
  <sheetData>
    <row r="1" spans="1:26" ht="50.25" customHeight="1">
      <c r="A1" s="57" t="s">
        <v>28</v>
      </c>
      <c r="B1" s="58"/>
      <c r="C1" s="58"/>
      <c r="D1" s="58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40.5" customHeight="1">
      <c r="A2" s="59" t="s">
        <v>0</v>
      </c>
      <c r="B2" s="60" t="s">
        <v>1</v>
      </c>
      <c r="C2" s="59" t="s">
        <v>2</v>
      </c>
      <c r="D2" s="59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4.5" customHeight="1">
      <c r="A3" s="54"/>
      <c r="B3" s="54"/>
      <c r="C3" s="54"/>
      <c r="D3" s="5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3" t="s">
        <v>4</v>
      </c>
      <c r="B4" s="5" t="s">
        <v>5</v>
      </c>
      <c r="C4" s="4">
        <v>44500</v>
      </c>
      <c r="D4" s="4">
        <v>43000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3" t="s">
        <v>4</v>
      </c>
      <c r="B5" s="5" t="s">
        <v>6</v>
      </c>
      <c r="C5" s="4">
        <v>600000</v>
      </c>
      <c r="D5" s="4">
        <v>586000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3" t="s">
        <v>4</v>
      </c>
      <c r="B6" s="5" t="s">
        <v>7</v>
      </c>
      <c r="C6" s="4">
        <v>5000000</v>
      </c>
      <c r="D6" s="4">
        <v>4896550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3"/>
      <c r="B7" s="5"/>
      <c r="C7" s="5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6"/>
      <c r="B8" s="6"/>
      <c r="C8" s="6"/>
      <c r="D8" s="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6"/>
      <c r="B9" s="7" t="s">
        <v>8</v>
      </c>
      <c r="C9" s="8" t="s">
        <v>9</v>
      </c>
      <c r="D9" s="8" t="s">
        <v>10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2"/>
      <c r="B10" s="2"/>
      <c r="C10" s="2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0"/>
      <c r="B11" s="46" t="s">
        <v>11</v>
      </c>
      <c r="C11" s="47"/>
      <c r="D11" s="52">
        <f>(SUM(D4:D6)/SUM(C4:C6))*100</f>
        <v>97.892638851979811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2"/>
      <c r="B12" s="48"/>
      <c r="C12" s="49"/>
      <c r="D12" s="5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2"/>
      <c r="B13" s="50"/>
      <c r="C13" s="51"/>
      <c r="D13" s="5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2"/>
      <c r="B14" s="55" t="s">
        <v>12</v>
      </c>
      <c r="C14" s="56"/>
      <c r="D14" s="11">
        <f>IF(D11&gt;=70,5,IF(D11&gt;=60,4,IF(D11&gt;=50,3,IF(D11&gt;=40,2,IF(D11&gt;=30,1,IF(D11&lt;20,0))))))</f>
        <v>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2"/>
      <c r="B15" s="12" t="s">
        <v>13</v>
      </c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0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0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0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0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0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0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0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0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0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0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0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0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0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0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0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0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0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0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0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0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0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B11:C13"/>
    <mergeCell ref="D11:D13"/>
    <mergeCell ref="B14:C14"/>
    <mergeCell ref="A1:D1"/>
    <mergeCell ref="A2:A3"/>
    <mergeCell ref="B2:B3"/>
    <mergeCell ref="C2:C3"/>
    <mergeCell ref="D2:D3"/>
  </mergeCells>
  <printOptions horizontalCentered="1"/>
  <pageMargins left="0.23622047244094491" right="0.23622047244094491" top="0.74803149606299213" bottom="0.74803149606299213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HPA ข้อ 1</vt:lpstr>
      <vt:lpstr>สำเนาของ LPA เบิกจ่าย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การเงิน เชียงราย</dc:creator>
  <cp:lastModifiedBy>sattrawut pimsuka</cp:lastModifiedBy>
  <cp:lastPrinted>2025-05-10T04:49:28Z</cp:lastPrinted>
  <dcterms:created xsi:type="dcterms:W3CDTF">2025-05-01T04:04:30Z</dcterms:created>
  <dcterms:modified xsi:type="dcterms:W3CDTF">2025-05-10T04:50:16Z</dcterms:modified>
</cp:coreProperties>
</file>